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urgitos\E\Komunalinių atliekų sudėties tyrimai\2017\"/>
    </mc:Choice>
  </mc:AlternateContent>
  <bookViews>
    <workbookView xWindow="0" yWindow="0" windowWidth="28800" windowHeight="11610" activeTab="3"/>
  </bookViews>
  <sheets>
    <sheet name="Pavasaris" sheetId="1" r:id="rId1"/>
    <sheet name="Vasara" sheetId="3" r:id="rId2"/>
    <sheet name="Ruduo" sheetId="2" r:id="rId3"/>
    <sheet name="Ziem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4" l="1"/>
  <c r="C20" i="4"/>
  <c r="D31" i="4"/>
  <c r="D30" i="4"/>
  <c r="D29" i="4"/>
  <c r="D28" i="4"/>
  <c r="D27" i="4"/>
  <c r="D26" i="4"/>
  <c r="D25" i="4"/>
  <c r="D24" i="4"/>
  <c r="D23" i="4"/>
  <c r="D22" i="4"/>
  <c r="D21" i="4"/>
  <c r="D19" i="4"/>
  <c r="D18" i="4"/>
  <c r="D17" i="4"/>
  <c r="D16" i="4"/>
  <c r="D15" i="4"/>
  <c r="D14" i="4"/>
  <c r="D20" i="4" l="1"/>
  <c r="D32" i="4"/>
  <c r="D22" i="3"/>
  <c r="D23" i="3"/>
  <c r="D24" i="3"/>
  <c r="D25" i="3"/>
  <c r="D26" i="3"/>
  <c r="D27" i="3"/>
  <c r="D28" i="3"/>
  <c r="D29" i="3"/>
  <c r="D30" i="3"/>
  <c r="D31" i="3"/>
  <c r="D21" i="3"/>
  <c r="D15" i="3"/>
  <c r="D16" i="3"/>
  <c r="D17" i="3"/>
  <c r="D18" i="3"/>
  <c r="D19" i="3"/>
  <c r="D14" i="3"/>
  <c r="C32" i="3"/>
  <c r="C20" i="3"/>
  <c r="D32" i="3" l="1"/>
  <c r="D20" i="3"/>
  <c r="D14" i="2"/>
  <c r="D15" i="2"/>
  <c r="D16" i="2"/>
  <c r="D17" i="2"/>
  <c r="D32" i="2" s="1"/>
  <c r="D18" i="2"/>
  <c r="D19" i="2"/>
  <c r="D21" i="2"/>
  <c r="D22" i="2"/>
  <c r="D23" i="2"/>
  <c r="D24" i="2"/>
  <c r="D25" i="2"/>
  <c r="D26" i="2"/>
  <c r="D27" i="2"/>
  <c r="D28" i="2"/>
  <c r="D29" i="2"/>
  <c r="D30" i="2"/>
  <c r="D31" i="2"/>
  <c r="D20" i="2" l="1"/>
  <c r="C32" i="1"/>
  <c r="D31" i="1"/>
  <c r="D30" i="1"/>
  <c r="D29" i="1"/>
  <c r="D28" i="1"/>
  <c r="D27" i="1"/>
  <c r="D26" i="1"/>
  <c r="D25" i="1"/>
  <c r="D24" i="1"/>
  <c r="D23" i="1"/>
  <c r="D22" i="1"/>
  <c r="D21" i="1"/>
  <c r="C20" i="1"/>
  <c r="D19" i="1"/>
  <c r="D18" i="1"/>
  <c r="D17" i="1"/>
  <c r="D16" i="1"/>
  <c r="D15" i="1"/>
  <c r="D20" i="1" s="1"/>
  <c r="D14" i="1"/>
  <c r="D32" i="1" s="1"/>
</calcChain>
</file>

<file path=xl/sharedStrings.xml><?xml version="1.0" encoding="utf-8"?>
<sst xmlns="http://schemas.openxmlformats.org/spreadsheetml/2006/main" count="224" uniqueCount="67">
  <si>
    <t xml:space="preserve">Mišrių komunalinių atliekų sudėties
nustatymo, komunalinių biologiškai skaidžių
atliekų kiekio vertinimo tvarkos aprašo 
1 priedas 
</t>
  </si>
  <si>
    <t xml:space="preserve">REGIONINIAME NEPAVOJINGŲJŲ ATLIEKŲ SĄVARTYNE ŠALINAMŲ ARBA Į MBA, MA ĮRENGINIUS PRIIMAMŲ MIŠRIŲ KOMUNALINIŲ ATLIEKŲ SUDĖTIES NUSTATYMO ATASKAITA
</t>
  </si>
  <si>
    <r>
      <t>___</t>
    </r>
    <r>
      <rPr>
        <u/>
        <sz val="12"/>
        <color theme="1"/>
        <rFont val="Times New Roman"/>
        <family val="1"/>
        <charset val="186"/>
      </rPr>
      <t>Mechaninio atliekų rūšiavimo ir biologiškai skadžių atliekų kompostavimo gamykla, Zabieliškio km. Kėdainių raj.____</t>
    </r>
    <r>
      <rPr>
        <sz val="12"/>
        <color theme="1"/>
        <rFont val="Times New Roman"/>
        <family val="1"/>
        <charset val="186"/>
      </rPr>
      <t xml:space="preserve">
(regioninio nepavojingųjų atliekų sąvartyno/MBA, MA įrenginio/kito atliekų rūšiavimo įrenginio pavadinimas, adresas)
</t>
    </r>
  </si>
  <si>
    <r>
      <t>______________</t>
    </r>
    <r>
      <rPr>
        <u/>
        <sz val="12"/>
        <color theme="1"/>
        <rFont val="Times New Roman"/>
        <family val="1"/>
        <charset val="186"/>
      </rPr>
      <t>Kauno</t>
    </r>
    <r>
      <rPr>
        <sz val="12"/>
        <color theme="1"/>
        <rFont val="Times New Roman"/>
        <family val="1"/>
        <charset val="186"/>
      </rPr>
      <t xml:space="preserve">_________________
(komunalinių atliekų tvarkymo regionas)
</t>
    </r>
  </si>
  <si>
    <r>
      <rPr>
        <u/>
        <sz val="12"/>
        <color theme="1"/>
        <rFont val="Times New Roman"/>
        <family val="1"/>
        <charset val="186"/>
      </rPr>
      <t>Kėdainių rajono savivaldybė</t>
    </r>
    <r>
      <rPr>
        <sz val="12"/>
        <color theme="1"/>
        <rFont val="Times New Roman"/>
        <family val="1"/>
        <charset val="186"/>
      </rPr>
      <t xml:space="preserve">
(savivaldybė)
</t>
    </r>
  </si>
  <si>
    <r>
      <rPr>
        <u/>
        <sz val="12"/>
        <color theme="1"/>
        <rFont val="Times New Roman"/>
        <family val="1"/>
        <charset val="186"/>
      </rPr>
      <t>VšĮ Kauno regiono atliekų tvarkymo centras, Statybininkų g. 3, Kaunas</t>
    </r>
    <r>
      <rPr>
        <sz val="12"/>
        <color theme="1"/>
        <rFont val="Times New Roman"/>
        <family val="1"/>
        <charset val="186"/>
      </rPr>
      <t xml:space="preserve">
(sąvartyno operatorius, adresas/MBA, MA 
įrenginio operatorius, adresas/kito atliekų 
rūšiavimo įrenginio operatorius, adresas)</t>
    </r>
  </si>
  <si>
    <r>
      <t>_______________________________________</t>
    </r>
    <r>
      <rPr>
        <sz val="12"/>
        <rFont val="Times New Roman"/>
        <family val="1"/>
        <charset val="186"/>
      </rPr>
      <t>_</t>
    </r>
    <r>
      <rPr>
        <u/>
        <sz val="12"/>
        <rFont val="Times New Roman"/>
        <family val="1"/>
        <charset val="186"/>
      </rPr>
      <t xml:space="preserve">Daugiabučių ir individualių namų </t>
    </r>
    <r>
      <rPr>
        <u/>
        <sz val="12"/>
        <color theme="1"/>
        <rFont val="Times New Roman"/>
        <family val="1"/>
        <charset val="186"/>
      </rPr>
      <t>teritorija__________________________</t>
    </r>
    <r>
      <rPr>
        <sz val="12"/>
        <color theme="1"/>
        <rFont val="Times New Roman"/>
        <family val="1"/>
        <charset val="186"/>
      </rPr>
      <t xml:space="preserve">
(Teritorija (-os), kurias apvažiuoja tyrimams parinktas šiukšliavežis (pavyzdžiui, miesto (daugiabučių ar individualių namų), kaimo (miesteliai, kaimai, viensėdžiai) teritorija) </t>
    </r>
  </si>
  <si>
    <t>Eil. 
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</si>
  <si>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</si>
  <si>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</si>
  <si>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</si>
  <si>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</si>
  <si>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</si>
  <si>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</si>
  <si>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</si>
  <si>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</si>
  <si>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</si>
  <si>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</si>
  <si>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</si>
  <si>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Biologiškai skaidžios maisto ir virtuvės atliekos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</si>
  <si>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</si>
  <si>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</si>
  <si>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</si>
  <si>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</si>
  <si>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</si>
  <si>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</si>
  <si>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</si>
  <si>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</si>
  <si>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</si>
  <si>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</si>
  <si>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</si>
  <si>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</si>
  <si>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</si>
  <si>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</si>
  <si>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</si>
  <si>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</si>
  <si>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</si>
  <si>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</si>
  <si>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</si>
  <si>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</si>
  <si>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</si>
  <si>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</si>
  <si>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</si>
  <si>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</si>
  <si>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</si>
  <si>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</si>
  <si>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</si>
  <si>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</si>
  <si>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</si>
  <si>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</si>
  <si>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r>
      <t xml:space="preserve">Sąvartyno operatorius (ar jo įgaliotas asmuo) arba atitinkamai MBA, MA įrenginio operatorius (ar jo įgaliotas asmuo), arba kito atliekų rūšiavimo įrenginio operatorius
</t>
    </r>
    <r>
      <rPr>
        <u/>
        <sz val="12"/>
        <color theme="1"/>
        <rFont val="Times New Roman"/>
        <family val="1"/>
        <charset val="186"/>
      </rPr>
      <t>VšĮ Kauno regiono atliekų tvarkymo centro technionis inžinierius Darius Dijokas___________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</si>
  <si>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 xml:space="preserve">Stebėjimo komisijos pirmininkas (arba jo pavaduotojas)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VšĮ Kauno regiono atliekų tvarkymo centro technionis inžinierius Darius Dijokas_________________</t>
    </r>
    <r>
      <rPr>
        <sz val="12"/>
        <color theme="1"/>
        <rFont val="Times New Roman"/>
        <family val="1"/>
        <charset val="186"/>
      </rPr>
      <t xml:space="preserve">
 (pareigos, vardas, pavardė, parašas)
</t>
    </r>
  </si>
  <si>
    <r>
      <t xml:space="preserve">Savivaldybės paskirtas asmuo, įtrauktas į stebėjimo komisijos sudėtį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Kėdainių rajono savivaldybės Bendrojo skyriaus vyr. specialistė Agnė Širkienė___________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</si>
  <si>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>___</t>
    </r>
    <r>
      <rPr>
        <u/>
        <sz val="12"/>
        <color theme="1"/>
        <rFont val="Times New Roman"/>
        <family val="1"/>
        <charset val="186"/>
      </rPr>
      <t>2017-04-03___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</si>
  <si>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2017-04-03</t>
    </r>
    <r>
      <rPr>
        <sz val="12"/>
        <color theme="1"/>
        <rFont val="Times New Roman"/>
        <family val="1"/>
        <charset val="186"/>
      </rPr>
      <t>_______
(mišrių komunalinių atliekų sudėties
 nustatyto darbų atlikimo data)</t>
    </r>
  </si>
  <si>
    <t xml:space="preserve"> * Kiekis nurodomas trijų skaitmenų po kablelio tikslumu.
** Nurodomas atitinkamos savivaldybės kiekvieno ketvirčio visų komunalinių biologiškai skaidžių atliekų kiekio vidurkis.
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
</t>
  </si>
  <si>
    <r>
      <t xml:space="preserve">Savivaldybės paskirtas asmuo, įtrauktas į stebėjimo komisijos sudėtį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Kėdainių rajono savivaldybės Bendrojo skyriaus vyr. specialistė Laura Čiteikė___________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</si>
  <si>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 xml:space="preserve">Sąvartyno operatorius (ar jo įgaliotas asmuo) arba atitinkamai MBA, MA įrenginio operatorius (ar jo įgaliotas asmuo), arba kito atliekų rūšiavimo įrenginio operatorius
</t>
    </r>
    <r>
      <rPr>
        <u/>
        <sz val="12"/>
        <color theme="1"/>
        <rFont val="Times New Roman"/>
        <family val="1"/>
        <charset val="186"/>
      </rPr>
      <t>VšĮ Kauno regiono atliekų tvarkymo centro techninis inžinierius Darius Dijokas___________</t>
    </r>
    <r>
      <rPr>
        <sz val="12"/>
        <color theme="1"/>
        <rFont val="Times New Roman"/>
        <family val="1"/>
        <charset val="186"/>
      </rPr>
      <t xml:space="preserve">
 (pareigos, vardas, pavardė, parašas)</t>
    </r>
  </si>
  <si>
    <r>
      <t>________</t>
    </r>
    <r>
      <rPr>
        <u/>
        <sz val="12"/>
        <color theme="1"/>
        <rFont val="Times New Roman"/>
        <family val="1"/>
        <charset val="186"/>
      </rPr>
      <t>2017-10-25</t>
    </r>
    <r>
      <rPr>
        <sz val="12"/>
        <color theme="1"/>
        <rFont val="Times New Roman"/>
        <family val="1"/>
        <charset val="186"/>
      </rPr>
      <t>_______
(mišrių komunalinių atliekų sudėties
 nustatyto darbų atlikimo data)</t>
    </r>
  </si>
  <si>
    <r>
      <t>___</t>
    </r>
    <r>
      <rPr>
        <u/>
        <sz val="12"/>
        <color theme="1"/>
        <rFont val="Times New Roman"/>
        <family val="1"/>
        <charset val="186"/>
      </rPr>
      <t>2017-10-25___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</si>
  <si>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</t>
    </r>
    <r>
      <rPr>
        <u/>
        <sz val="12"/>
        <color theme="1"/>
        <rFont val="Times New Roman"/>
        <family val="1"/>
        <charset val="186"/>
      </rPr>
      <t>Mechaninio atliekų rūšiavimo ir biologiškai skadžių atliekų kompostavimo gamykla, Zabieliškio k. Kėdainių raj.____</t>
    </r>
    <r>
      <rPr>
        <sz val="12"/>
        <color theme="1"/>
        <rFont val="Times New Roman"/>
        <family val="1"/>
        <charset val="186"/>
      </rPr>
      <t xml:space="preserve">
(regioninio nepavojingųjų atliekų sąvartyno/MBA, MA įrenginio/kito atliekų rūšiavimo įrenginio pavadinimas, adresas)
</t>
    </r>
  </si>
  <si>
    <r>
      <rPr>
        <u/>
        <sz val="12"/>
        <color theme="1"/>
        <rFont val="Times New Roman"/>
        <family val="1"/>
        <charset val="186"/>
      </rPr>
      <t>VšĮ Kauno regiono atliekų tvarkymo centras, Pramonės pr. 4A, Kaunas</t>
    </r>
    <r>
      <rPr>
        <sz val="12"/>
        <color theme="1"/>
        <rFont val="Times New Roman"/>
        <family val="1"/>
        <charset val="186"/>
      </rPr>
      <t xml:space="preserve">
(sąvartyno operatorius, adresas/MBA, MA 
įrenginio operatorius, adresas/kito atliekų 
rūšiavimo įrenginio operatorius, adresas)</t>
    </r>
  </si>
  <si>
    <r>
      <t>___</t>
    </r>
    <r>
      <rPr>
        <u/>
        <sz val="12"/>
        <color theme="1"/>
        <rFont val="Times New Roman"/>
        <family val="1"/>
        <charset val="186"/>
      </rPr>
      <t>2017-08-25___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</si>
  <si>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2017-08-25</t>
    </r>
    <r>
      <rPr>
        <sz val="12"/>
        <color theme="1"/>
        <rFont val="Times New Roman"/>
        <family val="1"/>
        <charset val="186"/>
      </rPr>
      <t>_______
(mišrių komunalinių atliekų sudėties
 nustatyto darbų atlikimo data)</t>
    </r>
  </si>
  <si>
    <r>
      <t xml:space="preserve">Stebėjimo komisijos pirmininkas (arba jo pavaduotojas) (išskyrus savivaldybes, kurių atliekos rūšiuojamos kituose atliekų rūšiavimo įrenginiuose) 
</t>
    </r>
    <r>
      <rPr>
        <u/>
        <sz val="12"/>
        <color theme="1"/>
        <rFont val="Times New Roman"/>
        <family val="1"/>
        <charset val="186"/>
      </rPr>
      <t>VšĮ Kauno regiono atliekų tvarkymo centro techninis inžinierius Darius Dijokas_________________</t>
    </r>
    <r>
      <rPr>
        <sz val="12"/>
        <color theme="1"/>
        <rFont val="Times New Roman"/>
        <family val="1"/>
        <charset val="186"/>
      </rPr>
      <t xml:space="preserve">
 (pareigos, vardas, pavardė, parašas)
</t>
    </r>
  </si>
  <si>
    <r>
      <t>___</t>
    </r>
    <r>
      <rPr>
        <u/>
        <sz val="12"/>
        <color theme="1"/>
        <rFont val="Times New Roman"/>
        <family val="1"/>
        <charset val="186"/>
      </rPr>
      <t>2017-12-15___</t>
    </r>
    <r>
      <rPr>
        <sz val="12"/>
        <color theme="1"/>
        <rFont val="Times New Roman"/>
        <family val="1"/>
        <charset val="186"/>
      </rPr>
      <t xml:space="preserve">
(pildymo data)
</t>
    </r>
  </si>
  <si>
    <r>
      <t>________</t>
    </r>
    <r>
      <rPr>
        <u/>
        <sz val="12"/>
        <color theme="1"/>
        <rFont val="Times New Roman"/>
        <family val="1"/>
        <charset val="186"/>
      </rPr>
      <t>2017-12-15</t>
    </r>
    <r>
      <rPr>
        <sz val="12"/>
        <color theme="1"/>
        <rFont val="Times New Roman"/>
        <family val="1"/>
        <charset val="186"/>
      </rPr>
      <t>_______
(mišrių komunalinių atliekų sudėties
 nustatyto darbų atlikimo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</si>
</sst>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2" fontId="6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opLeftCell="A31" workbookViewId="0">
      <selection activeCell="A35" sqref="A35:D35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64.5" customHeight="1" x14ac:dyDescent="0.25">
      <c r="A1" s="1"/>
      <c r="B1" s="2"/>
      <c r="C1" s="27" t="s">
        <v>0</v>
      </c>
      <c r="D1" s="28"/>
    </row>
    <row r="2" spans="1:4" ht="15.75" x14ac:dyDescent="0.25">
      <c r="A2" s="1"/>
      <c r="B2" s="29" t="s">
        <v>1</v>
      </c>
      <c r="C2" s="30"/>
      <c r="D2" s="30"/>
    </row>
    <row r="3" spans="1:4" ht="15.75" x14ac:dyDescent="0.25">
      <c r="A3" s="1"/>
      <c r="B3" s="25" t="s">
        <v>53</v>
      </c>
      <c r="C3" s="26"/>
      <c r="D3" s="26"/>
    </row>
    <row r="4" spans="1:4" ht="15.75" x14ac:dyDescent="0.25">
      <c r="A4" s="1"/>
      <c r="B4" s="25" t="s">
        <v>2</v>
      </c>
      <c r="C4" s="26"/>
      <c r="D4" s="26"/>
    </row>
    <row r="5" spans="1:4" ht="15.75" x14ac:dyDescent="0.25">
      <c r="A5" s="1"/>
      <c r="B5" s="25" t="s">
        <v>3</v>
      </c>
      <c r="C5" s="26"/>
      <c r="D5" s="26"/>
    </row>
    <row r="6" spans="1:4" ht="15.75" x14ac:dyDescent="0.25">
      <c r="A6" s="1"/>
      <c r="B6" s="25" t="s">
        <v>4</v>
      </c>
      <c r="C6" s="26"/>
      <c r="D6" s="26"/>
    </row>
    <row r="7" spans="1:4" ht="63" x14ac:dyDescent="0.25">
      <c r="A7" s="1"/>
      <c r="B7" s="3" t="s">
        <v>5</v>
      </c>
      <c r="C7" s="25" t="s">
        <v>54</v>
      </c>
      <c r="D7" s="26"/>
    </row>
    <row r="8" spans="1:4" ht="15.75" x14ac:dyDescent="0.25">
      <c r="A8" s="1"/>
      <c r="B8" s="33" t="s">
        <v>6</v>
      </c>
      <c r="C8" s="34"/>
      <c r="D8" s="34"/>
    </row>
    <row r="9" spans="1:4" ht="15.75" x14ac:dyDescent="0.25">
      <c r="A9" s="1"/>
      <c r="B9" s="34"/>
      <c r="C9" s="34"/>
      <c r="D9" s="34"/>
    </row>
    <row r="10" spans="1:4" ht="15.75" x14ac:dyDescent="0.25">
      <c r="A10" s="1"/>
      <c r="B10" s="2"/>
      <c r="C10" s="2"/>
      <c r="D10" s="1"/>
    </row>
    <row r="11" spans="1:4" ht="15.75" x14ac:dyDescent="0.25">
      <c r="A11" s="35" t="s">
        <v>7</v>
      </c>
      <c r="B11" s="36" t="s">
        <v>8</v>
      </c>
      <c r="C11" s="37" t="s">
        <v>9</v>
      </c>
      <c r="D11" s="38"/>
    </row>
    <row r="12" spans="1:4" ht="15.75" x14ac:dyDescent="0.25">
      <c r="A12" s="35"/>
      <c r="B12" s="36"/>
      <c r="C12" s="4" t="s">
        <v>10</v>
      </c>
      <c r="D12" s="4" t="s">
        <v>11</v>
      </c>
    </row>
    <row r="13" spans="1:4" ht="15.75" x14ac:dyDescent="0.25">
      <c r="A13" s="4">
        <v>1</v>
      </c>
      <c r="B13" s="4">
        <v>2</v>
      </c>
      <c r="C13" s="4">
        <v>3</v>
      </c>
      <c r="D13" s="4">
        <v>4</v>
      </c>
    </row>
    <row r="14" spans="1:4" ht="15.75" x14ac:dyDescent="0.25">
      <c r="A14" s="5" t="s">
        <v>12</v>
      </c>
      <c r="B14" s="6" t="s">
        <v>13</v>
      </c>
      <c r="C14" s="12">
        <v>1.7000000000000001E-2</v>
      </c>
      <c r="D14" s="9">
        <f t="shared" ref="D14:D19" si="0">(C14/0.3)*100</f>
        <v>5.666666666666667</v>
      </c>
    </row>
    <row r="15" spans="1:4" ht="15.75" x14ac:dyDescent="0.25">
      <c r="A15" s="5" t="s">
        <v>14</v>
      </c>
      <c r="B15" s="6" t="s">
        <v>15</v>
      </c>
      <c r="C15" s="12">
        <v>2E-3</v>
      </c>
      <c r="D15" s="9">
        <f t="shared" si="0"/>
        <v>0.66666666666666674</v>
      </c>
    </row>
    <row r="16" spans="1:4" ht="15.75" x14ac:dyDescent="0.25">
      <c r="A16" s="5" t="s">
        <v>16</v>
      </c>
      <c r="B16" s="6" t="s">
        <v>17</v>
      </c>
      <c r="C16" s="13">
        <v>0</v>
      </c>
      <c r="D16" s="9">
        <f t="shared" si="0"/>
        <v>0</v>
      </c>
    </row>
    <row r="17" spans="1:4" ht="15.75" x14ac:dyDescent="0.25">
      <c r="A17" s="5" t="s">
        <v>18</v>
      </c>
      <c r="B17" s="6" t="s">
        <v>19</v>
      </c>
      <c r="C17" s="13">
        <v>1.6E-2</v>
      </c>
      <c r="D17" s="9">
        <f t="shared" si="0"/>
        <v>5.3333333333333339</v>
      </c>
    </row>
    <row r="18" spans="1:4" ht="15.75" x14ac:dyDescent="0.25">
      <c r="A18" s="5" t="s">
        <v>20</v>
      </c>
      <c r="B18" s="6" t="s">
        <v>21</v>
      </c>
      <c r="C18" s="12">
        <v>0.01</v>
      </c>
      <c r="D18" s="9">
        <f t="shared" si="0"/>
        <v>3.3333333333333335</v>
      </c>
    </row>
    <row r="19" spans="1:4" ht="15.75" x14ac:dyDescent="0.25">
      <c r="A19" s="5" t="s">
        <v>22</v>
      </c>
      <c r="B19" s="6" t="s">
        <v>23</v>
      </c>
      <c r="C19" s="12">
        <v>0.109</v>
      </c>
      <c r="D19" s="9">
        <f t="shared" si="0"/>
        <v>36.333333333333336</v>
      </c>
    </row>
    <row r="20" spans="1:4" ht="15.75" x14ac:dyDescent="0.25">
      <c r="A20" s="5" t="s">
        <v>24</v>
      </c>
      <c r="B20" s="7" t="s">
        <v>25</v>
      </c>
      <c r="C20" s="14">
        <f>SUM(C14:C19)</f>
        <v>0.154</v>
      </c>
      <c r="D20" s="10">
        <f>SUM(D14:D19)</f>
        <v>51.333333333333336</v>
      </c>
    </row>
    <row r="21" spans="1:4" ht="15.75" x14ac:dyDescent="0.25">
      <c r="A21" s="5" t="s">
        <v>26</v>
      </c>
      <c r="B21" s="6" t="s">
        <v>27</v>
      </c>
      <c r="C21" s="12">
        <v>5.1999999999999998E-2</v>
      </c>
      <c r="D21" s="9">
        <f>(C21/0.3)*100</f>
        <v>17.333333333333336</v>
      </c>
    </row>
    <row r="22" spans="1:4" ht="15.75" x14ac:dyDescent="0.25">
      <c r="A22" s="5" t="s">
        <v>28</v>
      </c>
      <c r="B22" s="6" t="s">
        <v>29</v>
      </c>
      <c r="C22" s="12">
        <v>2E-3</v>
      </c>
      <c r="D22" s="9">
        <f t="shared" ref="D22:D31" si="1">(C22/0.3)*100</f>
        <v>0.66666666666666674</v>
      </c>
    </row>
    <row r="23" spans="1:4" ht="15.75" x14ac:dyDescent="0.25">
      <c r="A23" s="5" t="s">
        <v>30</v>
      </c>
      <c r="B23" s="6" t="s">
        <v>31</v>
      </c>
      <c r="C23" s="12">
        <v>2E-3</v>
      </c>
      <c r="D23" s="9">
        <f t="shared" si="1"/>
        <v>0.66666666666666674</v>
      </c>
    </row>
    <row r="24" spans="1:4" ht="15.75" x14ac:dyDescent="0.25">
      <c r="A24" s="5" t="s">
        <v>32</v>
      </c>
      <c r="B24" s="6" t="s">
        <v>33</v>
      </c>
      <c r="C24" s="12">
        <v>3.0000000000000001E-3</v>
      </c>
      <c r="D24" s="9">
        <f t="shared" si="1"/>
        <v>1</v>
      </c>
    </row>
    <row r="25" spans="1:4" ht="15.75" x14ac:dyDescent="0.25">
      <c r="A25" s="5" t="s">
        <v>34</v>
      </c>
      <c r="B25" s="6" t="s">
        <v>35</v>
      </c>
      <c r="C25" s="12">
        <v>1.7999999999999999E-2</v>
      </c>
      <c r="D25" s="9">
        <f t="shared" si="1"/>
        <v>6</v>
      </c>
    </row>
    <row r="26" spans="1:4" ht="15.75" x14ac:dyDescent="0.25">
      <c r="A26" s="5" t="s">
        <v>36</v>
      </c>
      <c r="B26" s="6" t="s">
        <v>37</v>
      </c>
      <c r="C26" s="12">
        <v>0.01</v>
      </c>
      <c r="D26" s="9">
        <f t="shared" si="1"/>
        <v>3.3333333333333335</v>
      </c>
    </row>
    <row r="27" spans="1:4" ht="31.5" x14ac:dyDescent="0.25">
      <c r="A27" s="5" t="s">
        <v>38</v>
      </c>
      <c r="B27" s="8" t="s">
        <v>39</v>
      </c>
      <c r="C27" s="12">
        <v>0.03</v>
      </c>
      <c r="D27" s="9">
        <f t="shared" si="1"/>
        <v>10</v>
      </c>
    </row>
    <row r="28" spans="1:4" ht="31.5" x14ac:dyDescent="0.25">
      <c r="A28" s="5" t="s">
        <v>40</v>
      </c>
      <c r="B28" s="8" t="s">
        <v>41</v>
      </c>
      <c r="C28" s="12">
        <v>1E-3</v>
      </c>
      <c r="D28" s="9">
        <f t="shared" si="1"/>
        <v>0.33333333333333337</v>
      </c>
    </row>
    <row r="29" spans="1:4" ht="31.5" x14ac:dyDescent="0.25">
      <c r="A29" s="5" t="s">
        <v>42</v>
      </c>
      <c r="B29" s="8" t="s">
        <v>43</v>
      </c>
      <c r="C29" s="12">
        <v>0</v>
      </c>
      <c r="D29" s="9">
        <f t="shared" si="1"/>
        <v>0</v>
      </c>
    </row>
    <row r="30" spans="1:4" ht="31.5" x14ac:dyDescent="0.25">
      <c r="A30" s="5" t="s">
        <v>44</v>
      </c>
      <c r="B30" s="8" t="s">
        <v>45</v>
      </c>
      <c r="C30" s="12">
        <v>0</v>
      </c>
      <c r="D30" s="9">
        <f t="shared" si="1"/>
        <v>0</v>
      </c>
    </row>
    <row r="31" spans="1:4" ht="15.75" x14ac:dyDescent="0.25">
      <c r="A31" s="5" t="s">
        <v>46</v>
      </c>
      <c r="B31" s="8" t="s">
        <v>47</v>
      </c>
      <c r="C31" s="12">
        <v>2.8000000000000001E-2</v>
      </c>
      <c r="D31" s="9">
        <f t="shared" si="1"/>
        <v>9.3333333333333339</v>
      </c>
    </row>
    <row r="32" spans="1:4" ht="15.75" x14ac:dyDescent="0.25">
      <c r="A32" s="5" t="s">
        <v>48</v>
      </c>
      <c r="B32" s="7" t="s">
        <v>49</v>
      </c>
      <c r="C32" s="15">
        <f>C14+C15+C16+C17+C18+C19+C21+C23+C24+C25+C26+C27+C28+C29+C30+C31+C22</f>
        <v>0.30000000000000004</v>
      </c>
      <c r="D32" s="11">
        <f>D14+D15+D16+D17+D18+D19+D21+D23+D24+D25+D26+D27+D28+D29+D30+D31+D22</f>
        <v>100</v>
      </c>
    </row>
    <row r="33" spans="1:4" ht="85.5" customHeight="1" x14ac:dyDescent="0.25">
      <c r="A33" s="39" t="s">
        <v>55</v>
      </c>
      <c r="B33" s="40"/>
      <c r="C33" s="40"/>
      <c r="D33" s="40"/>
    </row>
    <row r="34" spans="1:4" ht="99.75" customHeight="1" x14ac:dyDescent="0.25">
      <c r="A34" s="31" t="s">
        <v>50</v>
      </c>
      <c r="B34" s="32"/>
      <c r="C34" s="32"/>
      <c r="D34" s="32"/>
    </row>
    <row r="35" spans="1:4" ht="100.5" customHeight="1" x14ac:dyDescent="0.25">
      <c r="A35" s="31" t="s">
        <v>52</v>
      </c>
      <c r="B35" s="32"/>
      <c r="C35" s="32"/>
      <c r="D35" s="32"/>
    </row>
    <row r="36" spans="1:4" ht="89.25" customHeight="1" x14ac:dyDescent="0.25">
      <c r="A36" s="31" t="s">
        <v>51</v>
      </c>
      <c r="B36" s="32"/>
      <c r="C36" s="32"/>
      <c r="D36" s="32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B6:D6"/>
    <mergeCell ref="C1:D1"/>
    <mergeCell ref="B2:D2"/>
    <mergeCell ref="B3:D3"/>
    <mergeCell ref="B4:D4"/>
    <mergeCell ref="B5:D5"/>
  </mergeCells>
  <pageMargins left="0.7" right="0.7" top="0.75" bottom="0.75" header="0.3" footer="0.3"/>
  <pageSetup paperSize="9" scale="6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8" workbookViewId="0">
      <selection activeCell="B38" sqref="B38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64.5" customHeight="1" x14ac:dyDescent="0.25">
      <c r="A1" s="20"/>
      <c r="B1" s="2"/>
      <c r="C1" s="27" t="s">
        <v>0</v>
      </c>
      <c r="D1" s="28"/>
    </row>
    <row r="2" spans="1:4" ht="15.75" x14ac:dyDescent="0.25">
      <c r="A2" s="20"/>
      <c r="B2" s="29" t="s">
        <v>1</v>
      </c>
      <c r="C2" s="30"/>
      <c r="D2" s="30"/>
    </row>
    <row r="3" spans="1:4" ht="15.75" x14ac:dyDescent="0.25">
      <c r="A3" s="20"/>
      <c r="B3" s="25" t="s">
        <v>62</v>
      </c>
      <c r="C3" s="26"/>
      <c r="D3" s="26"/>
    </row>
    <row r="4" spans="1:4" ht="15.75" x14ac:dyDescent="0.25">
      <c r="A4" s="20"/>
      <c r="B4" s="25" t="s">
        <v>60</v>
      </c>
      <c r="C4" s="26"/>
      <c r="D4" s="26"/>
    </row>
    <row r="5" spans="1:4" ht="15.75" x14ac:dyDescent="0.25">
      <c r="A5" s="20"/>
      <c r="B5" s="25" t="s">
        <v>3</v>
      </c>
      <c r="C5" s="26"/>
      <c r="D5" s="26"/>
    </row>
    <row r="6" spans="1:4" ht="15.75" x14ac:dyDescent="0.25">
      <c r="A6" s="20"/>
      <c r="B6" s="25" t="s">
        <v>4</v>
      </c>
      <c r="C6" s="26"/>
      <c r="D6" s="26"/>
    </row>
    <row r="7" spans="1:4" ht="63" x14ac:dyDescent="0.25">
      <c r="A7" s="20"/>
      <c r="B7" s="19" t="s">
        <v>61</v>
      </c>
      <c r="C7" s="25" t="s">
        <v>63</v>
      </c>
      <c r="D7" s="26"/>
    </row>
    <row r="8" spans="1:4" ht="15.75" x14ac:dyDescent="0.25">
      <c r="A8" s="20"/>
      <c r="B8" s="33" t="s">
        <v>6</v>
      </c>
      <c r="C8" s="34"/>
      <c r="D8" s="34"/>
    </row>
    <row r="9" spans="1:4" ht="15.75" x14ac:dyDescent="0.25">
      <c r="A9" s="20"/>
      <c r="B9" s="34"/>
      <c r="C9" s="34"/>
      <c r="D9" s="34"/>
    </row>
    <row r="10" spans="1:4" ht="15.75" x14ac:dyDescent="0.25">
      <c r="A10" s="20"/>
      <c r="B10" s="2"/>
      <c r="C10" s="2"/>
      <c r="D10" s="20"/>
    </row>
    <row r="11" spans="1:4" ht="15.75" x14ac:dyDescent="0.25">
      <c r="A11" s="35" t="s">
        <v>7</v>
      </c>
      <c r="B11" s="36" t="s">
        <v>8</v>
      </c>
      <c r="C11" s="37" t="s">
        <v>9</v>
      </c>
      <c r="D11" s="38"/>
    </row>
    <row r="12" spans="1:4" ht="15.75" x14ac:dyDescent="0.25">
      <c r="A12" s="35"/>
      <c r="B12" s="36"/>
      <c r="C12" s="21" t="s">
        <v>10</v>
      </c>
      <c r="D12" s="21" t="s">
        <v>11</v>
      </c>
    </row>
    <row r="13" spans="1:4" ht="15.75" x14ac:dyDescent="0.25">
      <c r="A13" s="21">
        <v>1</v>
      </c>
      <c r="B13" s="21">
        <v>2</v>
      </c>
      <c r="C13" s="21">
        <v>3</v>
      </c>
      <c r="D13" s="21">
        <v>4</v>
      </c>
    </row>
    <row r="14" spans="1:4" ht="15.75" x14ac:dyDescent="0.25">
      <c r="A14" s="5" t="s">
        <v>12</v>
      </c>
      <c r="B14" s="6" t="s">
        <v>13</v>
      </c>
      <c r="C14" s="12">
        <v>2.5999999999999999E-2</v>
      </c>
      <c r="D14" s="9">
        <f>(C14/0.36)*100</f>
        <v>7.2222222222222214</v>
      </c>
    </row>
    <row r="15" spans="1:4" ht="15.75" x14ac:dyDescent="0.25">
      <c r="A15" s="5" t="s">
        <v>14</v>
      </c>
      <c r="B15" s="6" t="s">
        <v>15</v>
      </c>
      <c r="C15" s="12">
        <v>8.0000000000000002E-3</v>
      </c>
      <c r="D15" s="9">
        <f t="shared" ref="D15:D19" si="0">(C15/0.36)*100</f>
        <v>2.2222222222222223</v>
      </c>
    </row>
    <row r="16" spans="1:4" ht="15.75" x14ac:dyDescent="0.25">
      <c r="A16" s="5" t="s">
        <v>16</v>
      </c>
      <c r="B16" s="6" t="s">
        <v>17</v>
      </c>
      <c r="C16" s="13">
        <v>3.0000000000000001E-3</v>
      </c>
      <c r="D16" s="9">
        <f t="shared" si="0"/>
        <v>0.83333333333333337</v>
      </c>
    </row>
    <row r="17" spans="1:4" ht="15.75" x14ac:dyDescent="0.25">
      <c r="A17" s="5" t="s">
        <v>18</v>
      </c>
      <c r="B17" s="6" t="s">
        <v>19</v>
      </c>
      <c r="C17" s="13">
        <v>2.5999999999999999E-2</v>
      </c>
      <c r="D17" s="9">
        <f t="shared" si="0"/>
        <v>7.2222222222222214</v>
      </c>
    </row>
    <row r="18" spans="1:4" ht="15.75" x14ac:dyDescent="0.25">
      <c r="A18" s="5" t="s">
        <v>20</v>
      </c>
      <c r="B18" s="6" t="s">
        <v>21</v>
      </c>
      <c r="C18" s="12">
        <v>3.0000000000000001E-3</v>
      </c>
      <c r="D18" s="9">
        <f t="shared" si="0"/>
        <v>0.83333333333333337</v>
      </c>
    </row>
    <row r="19" spans="1:4" ht="15.75" x14ac:dyDescent="0.25">
      <c r="A19" s="5" t="s">
        <v>22</v>
      </c>
      <c r="B19" s="6" t="s">
        <v>23</v>
      </c>
      <c r="C19" s="12">
        <v>0.127</v>
      </c>
      <c r="D19" s="9">
        <f t="shared" si="0"/>
        <v>35.277777777777779</v>
      </c>
    </row>
    <row r="20" spans="1:4" ht="15.75" x14ac:dyDescent="0.25">
      <c r="A20" s="5" t="s">
        <v>24</v>
      </c>
      <c r="B20" s="7" t="s">
        <v>25</v>
      </c>
      <c r="C20" s="14">
        <f>SUM(C14:C19)</f>
        <v>0.193</v>
      </c>
      <c r="D20" s="10">
        <f>SUM(D14:D19)</f>
        <v>53.611111111111114</v>
      </c>
    </row>
    <row r="21" spans="1:4" ht="15.75" x14ac:dyDescent="0.25">
      <c r="A21" s="5" t="s">
        <v>26</v>
      </c>
      <c r="B21" s="6" t="s">
        <v>27</v>
      </c>
      <c r="C21" s="12">
        <v>8.2000000000000003E-2</v>
      </c>
      <c r="D21" s="9">
        <f>(C21/0.36)*100</f>
        <v>22.777777777777779</v>
      </c>
    </row>
    <row r="22" spans="1:4" ht="15.75" x14ac:dyDescent="0.25">
      <c r="A22" s="5" t="s">
        <v>28</v>
      </c>
      <c r="B22" s="6" t="s">
        <v>29</v>
      </c>
      <c r="C22" s="12">
        <v>2E-3</v>
      </c>
      <c r="D22" s="9">
        <f t="shared" ref="D22:D31" si="1">(C22/0.36)*100</f>
        <v>0.55555555555555558</v>
      </c>
    </row>
    <row r="23" spans="1:4" ht="15.75" x14ac:dyDescent="0.25">
      <c r="A23" s="5" t="s">
        <v>30</v>
      </c>
      <c r="B23" s="6" t="s">
        <v>31</v>
      </c>
      <c r="C23" s="12">
        <v>2E-3</v>
      </c>
      <c r="D23" s="9">
        <f t="shared" si="1"/>
        <v>0.55555555555555558</v>
      </c>
    </row>
    <row r="24" spans="1:4" ht="15.75" x14ac:dyDescent="0.25">
      <c r="A24" s="5" t="s">
        <v>32</v>
      </c>
      <c r="B24" s="6" t="s">
        <v>33</v>
      </c>
      <c r="C24" s="12">
        <v>6.0000000000000001E-3</v>
      </c>
      <c r="D24" s="9">
        <f t="shared" si="1"/>
        <v>1.6666666666666667</v>
      </c>
    </row>
    <row r="25" spans="1:4" ht="15.75" x14ac:dyDescent="0.25">
      <c r="A25" s="5" t="s">
        <v>34</v>
      </c>
      <c r="B25" s="6" t="s">
        <v>35</v>
      </c>
      <c r="C25" s="12">
        <v>1.2999999999999999E-2</v>
      </c>
      <c r="D25" s="9">
        <f t="shared" si="1"/>
        <v>3.6111111111111107</v>
      </c>
    </row>
    <row r="26" spans="1:4" ht="15.75" x14ac:dyDescent="0.25">
      <c r="A26" s="5" t="s">
        <v>36</v>
      </c>
      <c r="B26" s="6" t="s">
        <v>37</v>
      </c>
      <c r="C26" s="12">
        <v>2.1000000000000001E-2</v>
      </c>
      <c r="D26" s="9">
        <f t="shared" si="1"/>
        <v>5.8333333333333339</v>
      </c>
    </row>
    <row r="27" spans="1:4" ht="31.5" x14ac:dyDescent="0.25">
      <c r="A27" s="5" t="s">
        <v>38</v>
      </c>
      <c r="B27" s="8" t="s">
        <v>39</v>
      </c>
      <c r="C27" s="12">
        <v>1.2E-2</v>
      </c>
      <c r="D27" s="9">
        <f t="shared" si="1"/>
        <v>3.3333333333333335</v>
      </c>
    </row>
    <row r="28" spans="1:4" ht="31.5" x14ac:dyDescent="0.25">
      <c r="A28" s="5" t="s">
        <v>40</v>
      </c>
      <c r="B28" s="8" t="s">
        <v>41</v>
      </c>
      <c r="C28" s="12">
        <v>3.0000000000000001E-3</v>
      </c>
      <c r="D28" s="9">
        <f t="shared" si="1"/>
        <v>0.83333333333333337</v>
      </c>
    </row>
    <row r="29" spans="1:4" ht="31.5" x14ac:dyDescent="0.25">
      <c r="A29" s="5" t="s">
        <v>42</v>
      </c>
      <c r="B29" s="8" t="s">
        <v>43</v>
      </c>
      <c r="C29" s="12">
        <v>0</v>
      </c>
      <c r="D29" s="9">
        <f t="shared" si="1"/>
        <v>0</v>
      </c>
    </row>
    <row r="30" spans="1:4" ht="31.5" x14ac:dyDescent="0.25">
      <c r="A30" s="5" t="s">
        <v>44</v>
      </c>
      <c r="B30" s="8" t="s">
        <v>45</v>
      </c>
      <c r="C30" s="12">
        <v>0</v>
      </c>
      <c r="D30" s="9">
        <f t="shared" si="1"/>
        <v>0</v>
      </c>
    </row>
    <row r="31" spans="1:4" ht="15.75" x14ac:dyDescent="0.25">
      <c r="A31" s="5" t="s">
        <v>46</v>
      </c>
      <c r="B31" s="8" t="s">
        <v>47</v>
      </c>
      <c r="C31" s="12">
        <v>2.5999999999999999E-2</v>
      </c>
      <c r="D31" s="9">
        <f t="shared" si="1"/>
        <v>7.2222222222222214</v>
      </c>
    </row>
    <row r="32" spans="1:4" ht="15.75" x14ac:dyDescent="0.25">
      <c r="A32" s="5" t="s">
        <v>48</v>
      </c>
      <c r="B32" s="7" t="s">
        <v>49</v>
      </c>
      <c r="C32" s="15">
        <f>SUM(C20:C31)</f>
        <v>0.3600000000000001</v>
      </c>
      <c r="D32" s="11">
        <f>D14+D15+D16+D17+D18+D19+D21+D23+D24+D25+D26+D27+D28+D29+D30+D31+D22</f>
        <v>99.999999999999986</v>
      </c>
    </row>
    <row r="33" spans="1:4" ht="85.5" customHeight="1" x14ac:dyDescent="0.25">
      <c r="A33" s="39" t="s">
        <v>55</v>
      </c>
      <c r="B33" s="40"/>
      <c r="C33" s="40"/>
      <c r="D33" s="40"/>
    </row>
    <row r="34" spans="1:4" ht="99.75" customHeight="1" x14ac:dyDescent="0.25">
      <c r="A34" s="31" t="s">
        <v>57</v>
      </c>
      <c r="B34" s="32"/>
      <c r="C34" s="32"/>
      <c r="D34" s="32"/>
    </row>
    <row r="35" spans="1:4" ht="100.5" customHeight="1" x14ac:dyDescent="0.25">
      <c r="A35" s="31" t="s">
        <v>52</v>
      </c>
      <c r="B35" s="32"/>
      <c r="C35" s="32"/>
      <c r="D35" s="32"/>
    </row>
    <row r="36" spans="1:4" ht="89.25" customHeight="1" x14ac:dyDescent="0.25">
      <c r="A36" s="31" t="s">
        <v>64</v>
      </c>
      <c r="B36" s="32"/>
      <c r="C36" s="32"/>
      <c r="D36" s="32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B6:D6"/>
    <mergeCell ref="C1:D1"/>
    <mergeCell ref="B2:D2"/>
    <mergeCell ref="B3:D3"/>
    <mergeCell ref="B4:D4"/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sqref="A1:XFD1048576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64.5" customHeight="1" x14ac:dyDescent="0.25">
      <c r="A1" s="17"/>
      <c r="B1" s="2"/>
      <c r="C1" s="27" t="s">
        <v>0</v>
      </c>
      <c r="D1" s="28"/>
    </row>
    <row r="2" spans="1:4" ht="15.75" x14ac:dyDescent="0.25">
      <c r="A2" s="17"/>
      <c r="B2" s="29" t="s">
        <v>1</v>
      </c>
      <c r="C2" s="30"/>
      <c r="D2" s="30"/>
    </row>
    <row r="3" spans="1:4" ht="15.75" x14ac:dyDescent="0.25">
      <c r="A3" s="17"/>
      <c r="B3" s="25" t="s">
        <v>59</v>
      </c>
      <c r="C3" s="26"/>
      <c r="D3" s="26"/>
    </row>
    <row r="4" spans="1:4" ht="15.75" x14ac:dyDescent="0.25">
      <c r="A4" s="17"/>
      <c r="B4" s="25" t="s">
        <v>60</v>
      </c>
      <c r="C4" s="26"/>
      <c r="D4" s="26"/>
    </row>
    <row r="5" spans="1:4" ht="15.75" x14ac:dyDescent="0.25">
      <c r="A5" s="17"/>
      <c r="B5" s="25" t="s">
        <v>3</v>
      </c>
      <c r="C5" s="26"/>
      <c r="D5" s="26"/>
    </row>
    <row r="6" spans="1:4" ht="15.75" x14ac:dyDescent="0.25">
      <c r="A6" s="17"/>
      <c r="B6" s="25" t="s">
        <v>4</v>
      </c>
      <c r="C6" s="26"/>
      <c r="D6" s="26"/>
    </row>
    <row r="7" spans="1:4" ht="63" x14ac:dyDescent="0.25">
      <c r="A7" s="17"/>
      <c r="B7" s="16" t="s">
        <v>61</v>
      </c>
      <c r="C7" s="25" t="s">
        <v>58</v>
      </c>
      <c r="D7" s="26"/>
    </row>
    <row r="8" spans="1:4" ht="15.75" x14ac:dyDescent="0.25">
      <c r="A8" s="17"/>
      <c r="B8" s="33" t="s">
        <v>6</v>
      </c>
      <c r="C8" s="34"/>
      <c r="D8" s="34"/>
    </row>
    <row r="9" spans="1:4" ht="15.75" x14ac:dyDescent="0.25">
      <c r="A9" s="17"/>
      <c r="B9" s="34"/>
      <c r="C9" s="34"/>
      <c r="D9" s="34"/>
    </row>
    <row r="10" spans="1:4" ht="15.75" x14ac:dyDescent="0.25">
      <c r="A10" s="17"/>
      <c r="B10" s="2"/>
      <c r="C10" s="2"/>
      <c r="D10" s="17"/>
    </row>
    <row r="11" spans="1:4" ht="15.75" x14ac:dyDescent="0.25">
      <c r="A11" s="35" t="s">
        <v>7</v>
      </c>
      <c r="B11" s="36" t="s">
        <v>8</v>
      </c>
      <c r="C11" s="37" t="s">
        <v>9</v>
      </c>
      <c r="D11" s="38"/>
    </row>
    <row r="12" spans="1:4" ht="15.75" x14ac:dyDescent="0.25">
      <c r="A12" s="35"/>
      <c r="B12" s="36"/>
      <c r="C12" s="18" t="s">
        <v>10</v>
      </c>
      <c r="D12" s="18" t="s">
        <v>11</v>
      </c>
    </row>
    <row r="13" spans="1:4" ht="15.75" x14ac:dyDescent="0.25">
      <c r="A13" s="18">
        <v>1</v>
      </c>
      <c r="B13" s="18">
        <v>2</v>
      </c>
      <c r="C13" s="18">
        <v>3</v>
      </c>
      <c r="D13" s="18">
        <v>4</v>
      </c>
    </row>
    <row r="14" spans="1:4" ht="15.75" x14ac:dyDescent="0.25">
      <c r="A14" s="5" t="s">
        <v>12</v>
      </c>
      <c r="B14" s="6" t="s">
        <v>13</v>
      </c>
      <c r="C14" s="12">
        <v>8.0000000000000002E-3</v>
      </c>
      <c r="D14" s="9">
        <f t="shared" ref="D14:D19" si="0">(C14/0.3)*100</f>
        <v>2.666666666666667</v>
      </c>
    </row>
    <row r="15" spans="1:4" ht="15.75" x14ac:dyDescent="0.25">
      <c r="A15" s="5" t="s">
        <v>14</v>
      </c>
      <c r="B15" s="6" t="s">
        <v>15</v>
      </c>
      <c r="C15" s="12">
        <v>1.2999999999999999E-2</v>
      </c>
      <c r="D15" s="9">
        <f t="shared" si="0"/>
        <v>4.3333333333333339</v>
      </c>
    </row>
    <row r="16" spans="1:4" ht="15.75" x14ac:dyDescent="0.25">
      <c r="A16" s="5" t="s">
        <v>16</v>
      </c>
      <c r="B16" s="6" t="s">
        <v>17</v>
      </c>
      <c r="C16" s="13">
        <v>0</v>
      </c>
      <c r="D16" s="9">
        <f t="shared" si="0"/>
        <v>0</v>
      </c>
    </row>
    <row r="17" spans="1:4" ht="15.75" x14ac:dyDescent="0.25">
      <c r="A17" s="5" t="s">
        <v>18</v>
      </c>
      <c r="B17" s="6" t="s">
        <v>19</v>
      </c>
      <c r="C17" s="13">
        <v>1.0999999999999999E-2</v>
      </c>
      <c r="D17" s="9">
        <f t="shared" si="0"/>
        <v>3.6666666666666665</v>
      </c>
    </row>
    <row r="18" spans="1:4" ht="15.75" x14ac:dyDescent="0.25">
      <c r="A18" s="5" t="s">
        <v>20</v>
      </c>
      <c r="B18" s="6" t="s">
        <v>21</v>
      </c>
      <c r="C18" s="12">
        <v>1.0999999999999999E-2</v>
      </c>
      <c r="D18" s="9">
        <f t="shared" si="0"/>
        <v>3.6666666666666665</v>
      </c>
    </row>
    <row r="19" spans="1:4" ht="15.75" x14ac:dyDescent="0.25">
      <c r="A19" s="5" t="s">
        <v>22</v>
      </c>
      <c r="B19" s="6" t="s">
        <v>23</v>
      </c>
      <c r="C19" s="12">
        <v>0.121</v>
      </c>
      <c r="D19" s="9">
        <f t="shared" si="0"/>
        <v>40.333333333333329</v>
      </c>
    </row>
    <row r="20" spans="1:4" ht="15.75" x14ac:dyDescent="0.25">
      <c r="A20" s="5" t="s">
        <v>24</v>
      </c>
      <c r="B20" s="7" t="s">
        <v>25</v>
      </c>
      <c r="C20" s="14">
        <v>0.16399999999999998</v>
      </c>
      <c r="D20" s="10">
        <f>SUM(D14:D19)</f>
        <v>54.666666666666664</v>
      </c>
    </row>
    <row r="21" spans="1:4" ht="15.75" x14ac:dyDescent="0.25">
      <c r="A21" s="5" t="s">
        <v>26</v>
      </c>
      <c r="B21" s="6" t="s">
        <v>27</v>
      </c>
      <c r="C21" s="12">
        <v>8.5000000000000006E-2</v>
      </c>
      <c r="D21" s="9">
        <f t="shared" ref="D21:D31" si="1">(C21/0.3)*100</f>
        <v>28.333333333333339</v>
      </c>
    </row>
    <row r="22" spans="1:4" ht="15.75" x14ac:dyDescent="0.25">
      <c r="A22" s="5" t="s">
        <v>28</v>
      </c>
      <c r="B22" s="6" t="s">
        <v>29</v>
      </c>
      <c r="C22" s="12">
        <v>2E-3</v>
      </c>
      <c r="D22" s="9">
        <f t="shared" si="1"/>
        <v>0.66666666666666674</v>
      </c>
    </row>
    <row r="23" spans="1:4" ht="15.75" x14ac:dyDescent="0.25">
      <c r="A23" s="5" t="s">
        <v>30</v>
      </c>
      <c r="B23" s="6" t="s">
        <v>31</v>
      </c>
      <c r="C23" s="12">
        <v>1E-3</v>
      </c>
      <c r="D23" s="9">
        <f t="shared" si="1"/>
        <v>0.33333333333333337</v>
      </c>
    </row>
    <row r="24" spans="1:4" ht="15.75" x14ac:dyDescent="0.25">
      <c r="A24" s="5" t="s">
        <v>32</v>
      </c>
      <c r="B24" s="6" t="s">
        <v>33</v>
      </c>
      <c r="C24" s="12">
        <v>4.0000000000000001E-3</v>
      </c>
      <c r="D24" s="9">
        <f t="shared" si="1"/>
        <v>1.3333333333333335</v>
      </c>
    </row>
    <row r="25" spans="1:4" ht="15.75" x14ac:dyDescent="0.25">
      <c r="A25" s="5" t="s">
        <v>34</v>
      </c>
      <c r="B25" s="6" t="s">
        <v>35</v>
      </c>
      <c r="C25" s="12">
        <v>8.0000000000000002E-3</v>
      </c>
      <c r="D25" s="9">
        <f t="shared" si="1"/>
        <v>2.666666666666667</v>
      </c>
    </row>
    <row r="26" spans="1:4" ht="15.75" x14ac:dyDescent="0.25">
      <c r="A26" s="5" t="s">
        <v>36</v>
      </c>
      <c r="B26" s="6" t="s">
        <v>37</v>
      </c>
      <c r="C26" s="12">
        <v>7.0000000000000001E-3</v>
      </c>
      <c r="D26" s="9">
        <f t="shared" si="1"/>
        <v>2.3333333333333335</v>
      </c>
    </row>
    <row r="27" spans="1:4" ht="31.5" x14ac:dyDescent="0.25">
      <c r="A27" s="5" t="s">
        <v>38</v>
      </c>
      <c r="B27" s="8" t="s">
        <v>39</v>
      </c>
      <c r="C27" s="12">
        <v>1.2E-2</v>
      </c>
      <c r="D27" s="9">
        <f t="shared" si="1"/>
        <v>4</v>
      </c>
    </row>
    <row r="28" spans="1:4" ht="31.5" x14ac:dyDescent="0.25">
      <c r="A28" s="5" t="s">
        <v>40</v>
      </c>
      <c r="B28" s="8" t="s">
        <v>41</v>
      </c>
      <c r="C28" s="12">
        <v>0</v>
      </c>
      <c r="D28" s="9">
        <f t="shared" si="1"/>
        <v>0</v>
      </c>
    </row>
    <row r="29" spans="1:4" ht="31.5" x14ac:dyDescent="0.25">
      <c r="A29" s="5" t="s">
        <v>42</v>
      </c>
      <c r="B29" s="8" t="s">
        <v>43</v>
      </c>
      <c r="C29" s="12">
        <v>0</v>
      </c>
      <c r="D29" s="9">
        <f t="shared" si="1"/>
        <v>0</v>
      </c>
    </row>
    <row r="30" spans="1:4" ht="31.5" x14ac:dyDescent="0.25">
      <c r="A30" s="5" t="s">
        <v>44</v>
      </c>
      <c r="B30" s="8" t="s">
        <v>45</v>
      </c>
      <c r="C30" s="12">
        <v>0</v>
      </c>
      <c r="D30" s="9">
        <f t="shared" si="1"/>
        <v>0</v>
      </c>
    </row>
    <row r="31" spans="1:4" ht="15.75" x14ac:dyDescent="0.25">
      <c r="A31" s="5" t="s">
        <v>46</v>
      </c>
      <c r="B31" s="8" t="s">
        <v>47</v>
      </c>
      <c r="C31" s="12">
        <v>1.7000000000000001E-2</v>
      </c>
      <c r="D31" s="9">
        <f t="shared" si="1"/>
        <v>5.666666666666667</v>
      </c>
    </row>
    <row r="32" spans="1:4" ht="15.75" x14ac:dyDescent="0.25">
      <c r="A32" s="5" t="s">
        <v>48</v>
      </c>
      <c r="B32" s="7" t="s">
        <v>49</v>
      </c>
      <c r="C32" s="15">
        <v>0.3</v>
      </c>
      <c r="D32" s="11">
        <f>D14+D15+D16+D17+D18+D19+D21+D23+D24+D25+D26+D27+D28+D29+D30+D31+D22</f>
        <v>100</v>
      </c>
    </row>
    <row r="33" spans="1:4" ht="85.5" customHeight="1" x14ac:dyDescent="0.25">
      <c r="A33" s="39" t="s">
        <v>55</v>
      </c>
      <c r="B33" s="40"/>
      <c r="C33" s="40"/>
      <c r="D33" s="40"/>
    </row>
    <row r="34" spans="1:4" ht="99.75" customHeight="1" x14ac:dyDescent="0.25">
      <c r="A34" s="31" t="s">
        <v>57</v>
      </c>
      <c r="B34" s="32"/>
      <c r="C34" s="32"/>
      <c r="D34" s="32"/>
    </row>
    <row r="35" spans="1:4" ht="100.5" customHeight="1" x14ac:dyDescent="0.25">
      <c r="A35" s="31" t="s">
        <v>56</v>
      </c>
      <c r="B35" s="32"/>
      <c r="C35" s="32"/>
      <c r="D35" s="32"/>
    </row>
    <row r="36" spans="1:4" ht="89.25" customHeight="1" x14ac:dyDescent="0.25">
      <c r="A36" s="31" t="s">
        <v>64</v>
      </c>
      <c r="B36" s="32"/>
      <c r="C36" s="32"/>
      <c r="D36" s="32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B6:D6"/>
    <mergeCell ref="C1:D1"/>
    <mergeCell ref="B2:D2"/>
    <mergeCell ref="B3:D3"/>
    <mergeCell ref="B4:D4"/>
    <mergeCell ref="B5:D5"/>
  </mergeCells>
  <pageMargins left="0.7" right="0.7" top="0.75" bottom="0.75" header="0.3" footer="0.3"/>
  <pageSetup paperSize="9" scale="6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3" sqref="B3:D4"/>
    </sheetView>
  </sheetViews>
  <sheetFormatPr defaultRowHeight="15" x14ac:dyDescent="0.25"/>
  <cols>
    <col min="2" max="2" width="71.42578125" customWidth="1"/>
    <col min="3" max="3" width="24.42578125" customWidth="1"/>
    <col min="4" max="4" width="25.7109375" customWidth="1"/>
  </cols>
  <sheetData>
    <row r="1" spans="1:4" ht="64.5" customHeight="1" x14ac:dyDescent="0.25">
      <c r="A1" s="23"/>
      <c r="B1" s="2"/>
      <c r="C1" s="27" t="s">
        <v>0</v>
      </c>
      <c r="D1" s="28"/>
    </row>
    <row r="2" spans="1:4" ht="15.75" x14ac:dyDescent="0.25">
      <c r="A2" s="23"/>
      <c r="B2" s="29" t="s">
        <v>1</v>
      </c>
      <c r="C2" s="30"/>
      <c r="D2" s="30"/>
    </row>
    <row r="3" spans="1:4" ht="15.75" x14ac:dyDescent="0.25">
      <c r="A3" s="23"/>
      <c r="B3" s="25" t="s">
        <v>65</v>
      </c>
      <c r="C3" s="26"/>
      <c r="D3" s="26"/>
    </row>
    <row r="4" spans="1:4" ht="15.75" x14ac:dyDescent="0.25">
      <c r="A4" s="23"/>
      <c r="B4" s="25" t="s">
        <v>60</v>
      </c>
      <c r="C4" s="26"/>
      <c r="D4" s="26"/>
    </row>
    <row r="5" spans="1:4" ht="15.75" x14ac:dyDescent="0.25">
      <c r="A5" s="23"/>
      <c r="B5" s="25" t="s">
        <v>3</v>
      </c>
      <c r="C5" s="26"/>
      <c r="D5" s="26"/>
    </row>
    <row r="6" spans="1:4" ht="15.75" x14ac:dyDescent="0.25">
      <c r="A6" s="23"/>
      <c r="B6" s="25" t="s">
        <v>4</v>
      </c>
      <c r="C6" s="26"/>
      <c r="D6" s="26"/>
    </row>
    <row r="7" spans="1:4" ht="63" x14ac:dyDescent="0.25">
      <c r="A7" s="23"/>
      <c r="B7" s="22" t="s">
        <v>61</v>
      </c>
      <c r="C7" s="25" t="s">
        <v>66</v>
      </c>
      <c r="D7" s="26"/>
    </row>
    <row r="8" spans="1:4" ht="15.75" x14ac:dyDescent="0.25">
      <c r="A8" s="23"/>
      <c r="B8" s="33" t="s">
        <v>6</v>
      </c>
      <c r="C8" s="34"/>
      <c r="D8" s="34"/>
    </row>
    <row r="9" spans="1:4" ht="15.75" x14ac:dyDescent="0.25">
      <c r="A9" s="23"/>
      <c r="B9" s="34"/>
      <c r="C9" s="34"/>
      <c r="D9" s="34"/>
    </row>
    <row r="10" spans="1:4" ht="15.75" x14ac:dyDescent="0.25">
      <c r="A10" s="23"/>
      <c r="B10" s="2"/>
      <c r="C10" s="2"/>
      <c r="D10" s="23"/>
    </row>
    <row r="11" spans="1:4" ht="15.75" x14ac:dyDescent="0.25">
      <c r="A11" s="35" t="s">
        <v>7</v>
      </c>
      <c r="B11" s="36" t="s">
        <v>8</v>
      </c>
      <c r="C11" s="37" t="s">
        <v>9</v>
      </c>
      <c r="D11" s="38"/>
    </row>
    <row r="12" spans="1:4" ht="15.75" x14ac:dyDescent="0.25">
      <c r="A12" s="35"/>
      <c r="B12" s="36"/>
      <c r="C12" s="24" t="s">
        <v>10</v>
      </c>
      <c r="D12" s="24" t="s">
        <v>11</v>
      </c>
    </row>
    <row r="13" spans="1:4" ht="15.75" x14ac:dyDescent="0.25">
      <c r="A13" s="24">
        <v>1</v>
      </c>
      <c r="B13" s="24">
        <v>2</v>
      </c>
      <c r="C13" s="24">
        <v>3</v>
      </c>
      <c r="D13" s="24">
        <v>4</v>
      </c>
    </row>
    <row r="14" spans="1:4" ht="15.75" x14ac:dyDescent="0.25">
      <c r="A14" s="5" t="s">
        <v>12</v>
      </c>
      <c r="B14" s="6" t="s">
        <v>13</v>
      </c>
      <c r="C14" s="12">
        <v>1.9E-2</v>
      </c>
      <c r="D14" s="9">
        <f t="shared" ref="D14:D19" si="0">(C14/0.3)*100</f>
        <v>6.3333333333333339</v>
      </c>
    </row>
    <row r="15" spans="1:4" ht="15.75" x14ac:dyDescent="0.25">
      <c r="A15" s="5" t="s">
        <v>14</v>
      </c>
      <c r="B15" s="6" t="s">
        <v>15</v>
      </c>
      <c r="C15" s="12">
        <v>1.2E-2</v>
      </c>
      <c r="D15" s="9">
        <f t="shared" si="0"/>
        <v>4</v>
      </c>
    </row>
    <row r="16" spans="1:4" ht="15.75" x14ac:dyDescent="0.25">
      <c r="A16" s="5" t="s">
        <v>16</v>
      </c>
      <c r="B16" s="6" t="s">
        <v>17</v>
      </c>
      <c r="C16" s="13">
        <v>0</v>
      </c>
      <c r="D16" s="9">
        <f t="shared" si="0"/>
        <v>0</v>
      </c>
    </row>
    <row r="17" spans="1:4" ht="15.75" x14ac:dyDescent="0.25">
      <c r="A17" s="5" t="s">
        <v>18</v>
      </c>
      <c r="B17" s="6" t="s">
        <v>19</v>
      </c>
      <c r="C17" s="13">
        <v>1.9E-2</v>
      </c>
      <c r="D17" s="9">
        <f t="shared" si="0"/>
        <v>6.3333333333333339</v>
      </c>
    </row>
    <row r="18" spans="1:4" ht="15.75" x14ac:dyDescent="0.25">
      <c r="A18" s="5" t="s">
        <v>20</v>
      </c>
      <c r="B18" s="6" t="s">
        <v>21</v>
      </c>
      <c r="C18" s="12">
        <v>8.0000000000000002E-3</v>
      </c>
      <c r="D18" s="9">
        <f t="shared" si="0"/>
        <v>2.666666666666667</v>
      </c>
    </row>
    <row r="19" spans="1:4" ht="15.75" x14ac:dyDescent="0.25">
      <c r="A19" s="5" t="s">
        <v>22</v>
      </c>
      <c r="B19" s="6" t="s">
        <v>23</v>
      </c>
      <c r="C19" s="12">
        <v>9.9000000000000005E-2</v>
      </c>
      <c r="D19" s="9">
        <f t="shared" si="0"/>
        <v>33</v>
      </c>
    </row>
    <row r="20" spans="1:4" ht="15.75" x14ac:dyDescent="0.25">
      <c r="A20" s="5" t="s">
        <v>24</v>
      </c>
      <c r="B20" s="7" t="s">
        <v>25</v>
      </c>
      <c r="C20" s="14">
        <f>SUM(C14:C19)</f>
        <v>0.157</v>
      </c>
      <c r="D20" s="10">
        <f>SUM(D14:D19)</f>
        <v>52.333333333333336</v>
      </c>
    </row>
    <row r="21" spans="1:4" ht="15.75" x14ac:dyDescent="0.25">
      <c r="A21" s="5" t="s">
        <v>26</v>
      </c>
      <c r="B21" s="6" t="s">
        <v>27</v>
      </c>
      <c r="C21" s="12">
        <v>7.9000000000000001E-2</v>
      </c>
      <c r="D21" s="9">
        <f t="shared" ref="D21:D31" si="1">(C21/0.3)*100</f>
        <v>26.333333333333336</v>
      </c>
    </row>
    <row r="22" spans="1:4" ht="15.75" x14ac:dyDescent="0.25">
      <c r="A22" s="5" t="s">
        <v>28</v>
      </c>
      <c r="B22" s="6" t="s">
        <v>29</v>
      </c>
      <c r="C22" s="12">
        <v>2E-3</v>
      </c>
      <c r="D22" s="9">
        <f t="shared" si="1"/>
        <v>0.66666666666666674</v>
      </c>
    </row>
    <row r="23" spans="1:4" ht="15.75" x14ac:dyDescent="0.25">
      <c r="A23" s="5" t="s">
        <v>30</v>
      </c>
      <c r="B23" s="6" t="s">
        <v>31</v>
      </c>
      <c r="C23" s="12">
        <v>3.0000000000000001E-3</v>
      </c>
      <c r="D23" s="9">
        <f t="shared" si="1"/>
        <v>1</v>
      </c>
    </row>
    <row r="24" spans="1:4" ht="15.75" x14ac:dyDescent="0.25">
      <c r="A24" s="5" t="s">
        <v>32</v>
      </c>
      <c r="B24" s="6" t="s">
        <v>33</v>
      </c>
      <c r="C24" s="12">
        <v>8.0000000000000002E-3</v>
      </c>
      <c r="D24" s="9">
        <f t="shared" si="1"/>
        <v>2.666666666666667</v>
      </c>
    </row>
    <row r="25" spans="1:4" ht="15.75" x14ac:dyDescent="0.25">
      <c r="A25" s="5" t="s">
        <v>34</v>
      </c>
      <c r="B25" s="6" t="s">
        <v>35</v>
      </c>
      <c r="C25" s="12">
        <v>1.4999999999999999E-2</v>
      </c>
      <c r="D25" s="9">
        <f t="shared" si="1"/>
        <v>5</v>
      </c>
    </row>
    <row r="26" spans="1:4" ht="15.75" x14ac:dyDescent="0.25">
      <c r="A26" s="5" t="s">
        <v>36</v>
      </c>
      <c r="B26" s="6" t="s">
        <v>37</v>
      </c>
      <c r="C26" s="12">
        <v>1.4999999999999999E-2</v>
      </c>
      <c r="D26" s="9">
        <f t="shared" si="1"/>
        <v>5</v>
      </c>
    </row>
    <row r="27" spans="1:4" ht="31.5" x14ac:dyDescent="0.25">
      <c r="A27" s="5" t="s">
        <v>38</v>
      </c>
      <c r="B27" s="8" t="s">
        <v>39</v>
      </c>
      <c r="C27" s="12">
        <v>0</v>
      </c>
      <c r="D27" s="9">
        <f t="shared" si="1"/>
        <v>0</v>
      </c>
    </row>
    <row r="28" spans="1:4" ht="31.5" x14ac:dyDescent="0.25">
      <c r="A28" s="5" t="s">
        <v>40</v>
      </c>
      <c r="B28" s="8" t="s">
        <v>41</v>
      </c>
      <c r="C28" s="12">
        <v>0</v>
      </c>
      <c r="D28" s="9">
        <f t="shared" si="1"/>
        <v>0</v>
      </c>
    </row>
    <row r="29" spans="1:4" ht="31.5" x14ac:dyDescent="0.25">
      <c r="A29" s="5" t="s">
        <v>42</v>
      </c>
      <c r="B29" s="8" t="s">
        <v>43</v>
      </c>
      <c r="C29" s="12">
        <v>0</v>
      </c>
      <c r="D29" s="9">
        <f t="shared" si="1"/>
        <v>0</v>
      </c>
    </row>
    <row r="30" spans="1:4" ht="31.5" x14ac:dyDescent="0.25">
      <c r="A30" s="5" t="s">
        <v>44</v>
      </c>
      <c r="B30" s="8" t="s">
        <v>45</v>
      </c>
      <c r="C30" s="12">
        <v>0</v>
      </c>
      <c r="D30" s="9">
        <f t="shared" si="1"/>
        <v>0</v>
      </c>
    </row>
    <row r="31" spans="1:4" ht="15.75" x14ac:dyDescent="0.25">
      <c r="A31" s="5" t="s">
        <v>46</v>
      </c>
      <c r="B31" s="8" t="s">
        <v>47</v>
      </c>
      <c r="C31" s="12">
        <v>2.1000000000000001E-2</v>
      </c>
      <c r="D31" s="9">
        <f t="shared" si="1"/>
        <v>7.0000000000000009</v>
      </c>
    </row>
    <row r="32" spans="1:4" ht="15.75" x14ac:dyDescent="0.25">
      <c r="A32" s="5" t="s">
        <v>48</v>
      </c>
      <c r="B32" s="7" t="s">
        <v>49</v>
      </c>
      <c r="C32" s="15">
        <f>SUM(C20,C21:C31)</f>
        <v>0.30000000000000004</v>
      </c>
      <c r="D32" s="11">
        <f>D14+D15+D16+D17+D18+D19+D21+D23+D24+D25+D26+D27+D28+D29+D30+D31+D22</f>
        <v>100.00000000000001</v>
      </c>
    </row>
    <row r="33" spans="1:4" ht="85.5" customHeight="1" x14ac:dyDescent="0.25">
      <c r="A33" s="39" t="s">
        <v>55</v>
      </c>
      <c r="B33" s="40"/>
      <c r="C33" s="40"/>
      <c r="D33" s="40"/>
    </row>
    <row r="34" spans="1:4" ht="99.75" customHeight="1" x14ac:dyDescent="0.25">
      <c r="A34" s="31" t="s">
        <v>57</v>
      </c>
      <c r="B34" s="32"/>
      <c r="C34" s="32"/>
      <c r="D34" s="32"/>
    </row>
    <row r="35" spans="1:4" ht="100.5" customHeight="1" x14ac:dyDescent="0.25">
      <c r="A35" s="31" t="s">
        <v>56</v>
      </c>
      <c r="B35" s="32"/>
      <c r="C35" s="32"/>
      <c r="D35" s="32"/>
    </row>
    <row r="36" spans="1:4" ht="89.25" customHeight="1" x14ac:dyDescent="0.25">
      <c r="A36" s="31" t="s">
        <v>64</v>
      </c>
      <c r="B36" s="32"/>
      <c r="C36" s="32"/>
      <c r="D36" s="32"/>
    </row>
  </sheetData>
  <mergeCells count="15">
    <mergeCell ref="A34:D34"/>
    <mergeCell ref="A35:D35"/>
    <mergeCell ref="A36:D36"/>
    <mergeCell ref="C7:D7"/>
    <mergeCell ref="B8:D9"/>
    <mergeCell ref="A11:A12"/>
    <mergeCell ref="B11:B12"/>
    <mergeCell ref="C11:D11"/>
    <mergeCell ref="A33:D33"/>
    <mergeCell ref="C1:D1"/>
    <mergeCell ref="B2:D2"/>
    <mergeCell ref="B3:D3"/>
    <mergeCell ref="B4:D4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Pavasaris</vt:lpstr>
      <vt:lpstr>Vasara</vt:lpstr>
      <vt:lpstr>Ruduo</vt:lpstr>
      <vt:lpstr>Ziema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</dc:creator>
  <cp:lastModifiedBy>Jurgita</cp:lastModifiedBy>
  <cp:lastPrinted>2017-04-11T05:51:16Z</cp:lastPrinted>
  <dcterms:created xsi:type="dcterms:W3CDTF">2017-04-07T13:11:32Z</dcterms:created>
  <dcterms:modified xsi:type="dcterms:W3CDTF">2017-12-20T08:00:08Z</dcterms:modified>
</cp:coreProperties>
</file>